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15" windowWidth="20115" windowHeight="7755"/>
  </bookViews>
  <sheets>
    <sheet name="Pump Calculations" sheetId="3" r:id="rId1"/>
  </sheets>
  <definedNames>
    <definedName name="_xlnm.Print_Area" localSheetId="0">'Pump Calculations'!$A$1:$E$80</definedName>
  </definedNames>
  <calcPr calcId="145621"/>
</workbook>
</file>

<file path=xl/calcChain.xml><?xml version="1.0" encoding="utf-8"?>
<calcChain xmlns="http://schemas.openxmlformats.org/spreadsheetml/2006/main">
  <c r="D29" i="3" l="1"/>
  <c r="E29" i="3"/>
  <c r="D26" i="3"/>
  <c r="D28" i="3" s="1"/>
  <c r="E26" i="3"/>
  <c r="E28" i="3" s="1"/>
  <c r="D17" i="3"/>
  <c r="D20" i="3" s="1"/>
  <c r="E17" i="3"/>
  <c r="E20" i="3" s="1"/>
</calcChain>
</file>

<file path=xl/sharedStrings.xml><?xml version="1.0" encoding="utf-8"?>
<sst xmlns="http://schemas.openxmlformats.org/spreadsheetml/2006/main" count="55" uniqueCount="54">
  <si>
    <t>Totale distansie</t>
  </si>
  <si>
    <t>A</t>
  </si>
  <si>
    <t>B</t>
  </si>
  <si>
    <t>C</t>
  </si>
  <si>
    <t>D</t>
  </si>
  <si>
    <t>E</t>
  </si>
  <si>
    <t>Nr</t>
  </si>
  <si>
    <t>Total head</t>
  </si>
  <si>
    <t>F</t>
  </si>
  <si>
    <t>Description</t>
  </si>
  <si>
    <t>Notes</t>
  </si>
  <si>
    <t>Figure (Meters)</t>
  </si>
  <si>
    <t>Actual</t>
  </si>
  <si>
    <t>Example</t>
  </si>
  <si>
    <t>Pump Distances</t>
  </si>
  <si>
    <t>Total Borehole Depth</t>
  </si>
  <si>
    <t>Ground level to the bottom of the borehole. The pump must never be to close to the bottom otherwise it sucks up dirt &amp; debris that clogs and breaks the pump. Tested by lowering a weight down the hole attached to a rope, when the weight hits the bottom the rope slacks.</t>
  </si>
  <si>
    <t>Water height in the bore hole</t>
  </si>
  <si>
    <t>Run-in / Tank height</t>
  </si>
  <si>
    <t>Ground level to the heighest point the water runs into the reservoir. Also refered to as tank height. The closer the tank/reservoir is to the ground the less the pump needs to lift and the more water it will deliver per hour.</t>
  </si>
  <si>
    <t xml:space="preserve">Run-in at the tank/dam/reservoir to the top part of the pump. </t>
  </si>
  <si>
    <t>Horisontal pumping distance</t>
  </si>
  <si>
    <t>Add 5m per 100m horisontal distance or if there is an incline add the height difference (E.g. 5 meter height difference over 200meter = +5 meter)</t>
  </si>
  <si>
    <t xml:space="preserve">Reservoir/Tank capacity (in liters/Kilo liters) </t>
  </si>
  <si>
    <t xml:space="preserve">Size of the tank, reservoir, dam, etc The reservoir must be able to handle the daily delivery of the pump. </t>
  </si>
  <si>
    <t>Amount of water required</t>
  </si>
  <si>
    <t>Per hour in liters (over 6 hours of average sunlight per day)</t>
  </si>
  <si>
    <t>Per day in liters</t>
  </si>
  <si>
    <t>Per hour in liter (over 6 hours)</t>
  </si>
  <si>
    <t>Per day in kilo liter</t>
  </si>
  <si>
    <t>1000 liters = 1 kiloliter</t>
  </si>
  <si>
    <t xml:space="preserve">Average in SA. Cloudy conditions, winter and summer allowed for. </t>
  </si>
  <si>
    <t>Average hours of sunlight per day</t>
  </si>
  <si>
    <t>Personal/Company Details (fill in where applicable)</t>
  </si>
  <si>
    <t>Client name:</t>
  </si>
  <si>
    <t>Contact Number(s)</t>
  </si>
  <si>
    <t>Company name:</t>
  </si>
  <si>
    <t>E-mail address</t>
  </si>
  <si>
    <t>Location/Area:</t>
  </si>
  <si>
    <t>Solar Water Pump Calculation Sheet</t>
  </si>
  <si>
    <t>Pump Calculations (Please fill in the light blue blocks)</t>
  </si>
  <si>
    <t>Vat number:</t>
  </si>
  <si>
    <t>G</t>
  </si>
  <si>
    <t>I</t>
  </si>
  <si>
    <t>H</t>
  </si>
  <si>
    <t>Water delivery capacity</t>
  </si>
  <si>
    <t>Add additional information here:</t>
  </si>
  <si>
    <t>Tested delivery capacity of the water source</t>
  </si>
  <si>
    <t>What is the tested delivery capacity of the borehole, dam, put, well, river, aquifer, etc deliver per hour/minute? Keep in mind that a borehole can become a dry well if more water is pumped from it than can be replaced by the ground water sources. Please ensure a tested figure is provided.</t>
  </si>
  <si>
    <t>Additional Information required</t>
  </si>
  <si>
    <t>Please fill/type in and return via e-mail to: sales@SolarEnergyGroup.co.za or Fax it through to: 011 604 0426</t>
  </si>
  <si>
    <t>Solar Energy Group (Pty) Ltd</t>
  </si>
  <si>
    <t>Ground level to water level. The height at which the water stands in the borehole. Measured by dropping a SEGallish rock down the bore hole and counting the seconds until it hits the water. The rock falls at 1 meter per second.</t>
  </si>
  <si>
    <t>Additional information: Any other additional information that might influence the system, delivery or operation of the pumping system is of importance and will have to be taken into account when the pump is selected. This might include things like number of nozzles, pressure required, etc (for irrigation purposes). Also information like the type of borehole, if it is a new or old hole, water quality, etc needs to be provided upfront. The more information the better.  Please note SEG does not supply installers on pumps.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</si>
</sst>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Arial"/>
      <family val="2"/>
    </font>
    <font>
      <b/>
      <sz val="12"/>
      <color theme="1"/>
      <name val="Arial"/>
      <family val="2"/>
    </font>
    <font>
      <sz val="10"/>
      <name val="Arial"/>
      <family val="2"/>
    </font>
    <font>
      <sz val="11"/>
      <name val="Arial"/>
      <family val="2"/>
    </font>
    <font>
      <b/>
      <sz val="26"/>
      <name val="Arial"/>
      <family val="2"/>
    </font>
    <font>
      <b/>
      <sz val="18"/>
      <name val="Arial"/>
      <family val="2"/>
    </font>
    <font>
      <b/>
      <sz val="14"/>
      <name val="Arial"/>
      <family val="2"/>
    </font>
    <font>
      <sz val="12"/>
      <color rgb="FF000000"/>
      <name val="Arial"/>
      <family val="2"/>
    </font>
    <font>
      <sz val="14"/>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6" tint="0.39997558519241921"/>
        <bgColor indexed="64"/>
      </patternFill>
    </fill>
  </fills>
  <borders count="34">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indexed="64"/>
      </left>
      <right/>
      <top style="thin">
        <color indexed="64"/>
      </top>
      <bottom style="thin">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3743705557422"/>
      </bottom>
      <diagonal/>
    </border>
    <border>
      <left style="thin">
        <color theme="0" tint="-0.14996795556505021"/>
      </left>
      <right style="thin">
        <color indexed="64"/>
      </right>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theme="0" tint="-0.14996795556505021"/>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679555650502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80">
    <xf numFmtId="0" fontId="0" fillId="0" borderId="0" xfId="0"/>
    <xf numFmtId="0" fontId="1"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1" fillId="0" borderId="1" xfId="0" applyFont="1" applyBorder="1" applyAlignment="1">
      <alignment vertical="top" wrapText="1"/>
    </xf>
    <xf numFmtId="0" fontId="1" fillId="3" borderId="1" xfId="0" applyFont="1" applyFill="1" applyBorder="1" applyAlignment="1">
      <alignment horizontal="center" vertical="top" wrapText="1"/>
    </xf>
    <xf numFmtId="0" fontId="2" fillId="0" borderId="1" xfId="0" applyFont="1" applyBorder="1" applyAlignment="1">
      <alignment vertical="top" wrapText="1"/>
    </xf>
    <xf numFmtId="0" fontId="1" fillId="0" borderId="3" xfId="0" applyFont="1" applyBorder="1" applyAlignment="1">
      <alignment vertical="top" wrapText="1"/>
    </xf>
    <xf numFmtId="0" fontId="1" fillId="0" borderId="0" xfId="0" applyFont="1" applyBorder="1" applyAlignment="1">
      <alignment vertical="top" wrapText="1"/>
    </xf>
    <xf numFmtId="0" fontId="1" fillId="3" borderId="5" xfId="0" applyFont="1" applyFill="1" applyBorder="1" applyAlignment="1">
      <alignment horizontal="center" vertical="top" wrapText="1"/>
    </xf>
    <xf numFmtId="0" fontId="1" fillId="3" borderId="7"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vertical="top" wrapText="1"/>
    </xf>
    <xf numFmtId="0" fontId="1" fillId="0" borderId="12" xfId="0" applyFont="1" applyBorder="1" applyAlignment="1">
      <alignment horizontal="center" vertical="top" wrapText="1"/>
    </xf>
    <xf numFmtId="0" fontId="2" fillId="0" borderId="12" xfId="0" applyFont="1" applyBorder="1" applyAlignment="1">
      <alignment vertical="top" wrapText="1"/>
    </xf>
    <xf numFmtId="0" fontId="1" fillId="0" borderId="18" xfId="0" applyFont="1" applyBorder="1" applyAlignment="1">
      <alignment vertical="top" wrapText="1"/>
    </xf>
    <xf numFmtId="0" fontId="1" fillId="0" borderId="5" xfId="0" applyFont="1" applyBorder="1" applyAlignment="1">
      <alignment horizontal="center" vertical="top" wrapText="1"/>
    </xf>
    <xf numFmtId="0" fontId="1" fillId="0" borderId="14" xfId="0" applyFont="1" applyBorder="1" applyAlignment="1">
      <alignment horizontal="center" vertical="top" wrapText="1"/>
    </xf>
    <xf numFmtId="0" fontId="1" fillId="0" borderId="4" xfId="0" applyFont="1" applyBorder="1" applyAlignment="1">
      <alignment vertical="top" wrapText="1"/>
    </xf>
    <xf numFmtId="0" fontId="1" fillId="3" borderId="4" xfId="0" applyFont="1" applyFill="1" applyBorder="1" applyAlignment="1">
      <alignment horizontal="center" vertical="top" wrapText="1"/>
    </xf>
    <xf numFmtId="0" fontId="2" fillId="4" borderId="20" xfId="0" applyFont="1" applyFill="1" applyBorder="1" applyAlignment="1">
      <alignment vertical="top" wrapText="1"/>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1" fillId="0" borderId="9" xfId="0" applyFont="1" applyBorder="1" applyAlignment="1">
      <alignment horizontal="center" vertical="top" wrapText="1"/>
    </xf>
    <xf numFmtId="0" fontId="2" fillId="5" borderId="20" xfId="0" applyFont="1" applyFill="1" applyBorder="1" applyAlignment="1">
      <alignment vertical="top" wrapText="1"/>
    </xf>
    <xf numFmtId="0" fontId="2" fillId="5" borderId="20" xfId="0" applyFont="1" applyFill="1" applyBorder="1" applyAlignment="1">
      <alignment horizontal="center" vertical="top" wrapText="1"/>
    </xf>
    <xf numFmtId="0" fontId="2" fillId="5" borderId="21"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2" fillId="0" borderId="22"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center" vertical="top" wrapText="1"/>
    </xf>
    <xf numFmtId="0" fontId="1" fillId="0" borderId="10" xfId="0" applyFont="1" applyFill="1" applyBorder="1" applyAlignment="1">
      <alignment horizontal="center" vertical="top" wrapText="1"/>
    </xf>
    <xf numFmtId="0" fontId="1" fillId="0" borderId="16" xfId="0" applyFont="1" applyBorder="1" applyAlignment="1">
      <alignment vertical="top" wrapText="1"/>
    </xf>
    <xf numFmtId="2" fontId="1" fillId="0" borderId="17" xfId="0" applyNumberFormat="1" applyFont="1" applyFill="1" applyBorder="1" applyAlignment="1">
      <alignment horizontal="center" vertical="top" wrapText="1"/>
    </xf>
    <xf numFmtId="0" fontId="2" fillId="0" borderId="2" xfId="0" applyFont="1" applyBorder="1" applyAlignment="1">
      <alignment vertical="top" wrapText="1"/>
    </xf>
    <xf numFmtId="0" fontId="2" fillId="0" borderId="23" xfId="0" applyFont="1" applyBorder="1" applyAlignment="1">
      <alignment horizontal="center" vertical="top" wrapText="1"/>
    </xf>
    <xf numFmtId="0" fontId="2" fillId="5" borderId="24" xfId="0" applyFont="1" applyFill="1" applyBorder="1" applyAlignment="1">
      <alignment horizontal="center" vertical="top" wrapText="1"/>
    </xf>
    <xf numFmtId="0" fontId="1" fillId="5" borderId="1" xfId="0" applyFont="1" applyFill="1" applyBorder="1" applyAlignment="1">
      <alignment horizontal="center" vertical="top" wrapText="1"/>
    </xf>
    <xf numFmtId="2" fontId="1" fillId="5" borderId="16" xfId="0" applyNumberFormat="1" applyFont="1" applyFill="1" applyBorder="1" applyAlignment="1">
      <alignment horizontal="center" vertical="top" wrapText="1"/>
    </xf>
    <xf numFmtId="0" fontId="1" fillId="0" borderId="25" xfId="0" applyFont="1" applyBorder="1" applyAlignment="1">
      <alignment vertical="top" wrapText="1"/>
    </xf>
    <xf numFmtId="0" fontId="1" fillId="0" borderId="15" xfId="0" applyFont="1" applyBorder="1" applyAlignment="1">
      <alignment horizontal="center" vertical="top" wrapText="1"/>
    </xf>
    <xf numFmtId="0" fontId="1" fillId="5" borderId="0" xfId="0" applyFont="1" applyFill="1" applyBorder="1" applyAlignment="1">
      <alignment horizontal="center" vertical="top" wrapText="1"/>
    </xf>
    <xf numFmtId="2" fontId="1" fillId="5" borderId="0" xfId="0" applyNumberFormat="1" applyFont="1" applyFill="1" applyBorder="1" applyAlignment="1">
      <alignment horizontal="center" vertical="top" wrapText="1"/>
    </xf>
    <xf numFmtId="0" fontId="1" fillId="3" borderId="0" xfId="0" applyFont="1" applyFill="1" applyBorder="1" applyAlignment="1">
      <alignment horizontal="center" vertical="top" wrapText="1"/>
    </xf>
    <xf numFmtId="0" fontId="8" fillId="0" borderId="0" xfId="0" applyFont="1" applyBorder="1" applyAlignment="1">
      <alignment vertical="top" wrapText="1"/>
    </xf>
    <xf numFmtId="2" fontId="1" fillId="0" borderId="26" xfId="0" applyNumberFormat="1"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33" xfId="0" applyFont="1" applyBorder="1" applyAlignment="1">
      <alignment horizontal="center" vertical="top" wrapText="1"/>
    </xf>
    <xf numFmtId="0" fontId="1" fillId="0" borderId="27" xfId="0" applyFont="1" applyBorder="1" applyAlignment="1">
      <alignment horizontal="center" vertical="top" wrapText="1"/>
    </xf>
    <xf numFmtId="0" fontId="9" fillId="0" borderId="0" xfId="0" applyFont="1" applyBorder="1" applyAlignment="1">
      <alignment vertical="top" wrapText="1"/>
    </xf>
    <xf numFmtId="0" fontId="1" fillId="0" borderId="33" xfId="0" applyFont="1" applyBorder="1" applyAlignment="1">
      <alignment horizontal="center" vertical="top" wrapText="1"/>
    </xf>
    <xf numFmtId="0" fontId="1" fillId="0" borderId="31" xfId="0" applyFont="1" applyBorder="1" applyAlignment="1">
      <alignment horizontal="center" vertical="top" wrapText="1"/>
    </xf>
    <xf numFmtId="0" fontId="1" fillId="0" borderId="32" xfId="0" applyFont="1" applyBorder="1" applyAlignment="1">
      <alignment horizontal="center" vertical="top" wrapText="1"/>
    </xf>
    <xf numFmtId="0" fontId="1" fillId="0" borderId="25" xfId="0" applyFont="1" applyBorder="1" applyAlignment="1">
      <alignment horizontal="center" vertical="top" wrapText="1"/>
    </xf>
    <xf numFmtId="0" fontId="1" fillId="0" borderId="0" xfId="0" applyFont="1" applyBorder="1" applyAlignment="1">
      <alignment horizontal="center" vertical="top" wrapText="1"/>
    </xf>
    <xf numFmtId="0" fontId="1" fillId="0" borderId="26" xfId="0" applyFont="1" applyBorder="1" applyAlignment="1">
      <alignment horizontal="center" vertical="top" wrapText="1"/>
    </xf>
    <xf numFmtId="0" fontId="1" fillId="0" borderId="27" xfId="0" applyFont="1" applyBorder="1" applyAlignment="1">
      <alignment horizontal="center" vertical="top" wrapText="1"/>
    </xf>
    <xf numFmtId="0" fontId="1" fillId="0" borderId="28" xfId="0" applyFont="1" applyBorder="1" applyAlignment="1">
      <alignment horizontal="center" vertical="top" wrapText="1"/>
    </xf>
    <xf numFmtId="0" fontId="1" fillId="0" borderId="29" xfId="0" applyFont="1" applyBorder="1" applyAlignment="1">
      <alignment horizontal="center" vertical="top" wrapText="1"/>
    </xf>
    <xf numFmtId="0" fontId="1" fillId="0" borderId="6" xfId="0" applyFont="1" applyBorder="1" applyAlignment="1">
      <alignment horizontal="left" wrapText="1"/>
    </xf>
    <xf numFmtId="0" fontId="4" fillId="0" borderId="6" xfId="0" applyFont="1" applyBorder="1" applyAlignment="1">
      <alignment horizontal="left" wrapText="1"/>
    </xf>
    <xf numFmtId="0" fontId="2" fillId="4" borderId="8" xfId="0" applyFont="1" applyFill="1" applyBorder="1" applyAlignment="1">
      <alignment horizontal="left" vertical="top" wrapText="1"/>
    </xf>
    <xf numFmtId="0" fontId="2" fillId="4" borderId="19" xfId="0" applyFont="1" applyFill="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1" fillId="0" borderId="32"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4" fillId="0" borderId="6" xfId="0" applyFont="1" applyBorder="1" applyAlignment="1">
      <alignment horizontal="left" vertical="top" wrapText="1"/>
    </xf>
    <xf numFmtId="0" fontId="1" fillId="0" borderId="6" xfId="0" applyFont="1" applyBorder="1" applyAlignment="1">
      <alignment horizontal="left" vertical="top" wrapText="1"/>
    </xf>
    <xf numFmtId="0" fontId="5" fillId="0" borderId="6" xfId="0" applyFont="1" applyFill="1" applyBorder="1" applyAlignment="1">
      <alignment horizontal="center" vertical="top" wrapText="1"/>
    </xf>
    <xf numFmtId="0" fontId="6" fillId="0" borderId="6" xfId="0" applyFont="1" applyFill="1" applyBorder="1" applyAlignment="1">
      <alignment horizontal="center" vertical="top" wrapText="1"/>
    </xf>
    <xf numFmtId="0" fontId="4" fillId="2" borderId="6" xfId="0" applyFont="1" applyFill="1" applyBorder="1" applyAlignment="1">
      <alignment horizontal="center" vertical="top" wrapText="1"/>
    </xf>
    <xf numFmtId="0" fontId="7" fillId="2" borderId="6" xfId="0" applyFont="1" applyFill="1" applyBorder="1" applyAlignment="1">
      <alignment horizontal="center" vertical="top" wrapText="1"/>
    </xf>
    <xf numFmtId="0" fontId="2" fillId="5" borderId="8" xfId="0" applyFont="1" applyFill="1" applyBorder="1" applyAlignment="1">
      <alignment horizontal="left" vertical="top" wrapText="1"/>
    </xf>
    <xf numFmtId="0" fontId="2" fillId="5" borderId="19" xfId="0" applyFont="1" applyFill="1" applyBorder="1" applyAlignment="1">
      <alignment horizontal="left" vertical="top" wrapText="1"/>
    </xf>
    <xf numFmtId="0" fontId="1" fillId="0" borderId="0" xfId="0" applyFont="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83200</xdr:colOff>
      <xdr:row>35</xdr:row>
      <xdr:rowOff>170034</xdr:rowOff>
    </xdr:from>
    <xdr:to>
      <xdr:col>4</xdr:col>
      <xdr:colOff>621834</xdr:colOff>
      <xdr:row>79</xdr:row>
      <xdr:rowOff>21102</xdr:rowOff>
    </xdr:to>
    <xdr:grpSp>
      <xdr:nvGrpSpPr>
        <xdr:cNvPr id="7" name="Group 6"/>
        <xdr:cNvGrpSpPr/>
      </xdr:nvGrpSpPr>
      <xdr:grpSpPr>
        <a:xfrm>
          <a:off x="83200" y="10882858"/>
          <a:ext cx="9559369" cy="8266685"/>
          <a:chOff x="0" y="11449397"/>
          <a:chExt cx="9582438" cy="7461543"/>
        </a:xfrm>
      </xdr:grpSpPr>
      <xdr:pic>
        <xdr:nvPicPr>
          <xdr:cNvPr id="27" name="Picture 2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863474"/>
            <a:ext cx="6233531" cy="7047466"/>
          </a:xfrm>
          <a:prstGeom prst="rect">
            <a:avLst/>
          </a:prstGeom>
        </xdr:spPr>
      </xdr:pic>
      <xdr:sp macro="" textlink="">
        <xdr:nvSpPr>
          <xdr:cNvPr id="2" name="Right Brace 1"/>
          <xdr:cNvSpPr/>
        </xdr:nvSpPr>
        <xdr:spPr>
          <a:xfrm>
            <a:off x="6171954" y="13687774"/>
            <a:ext cx="444501" cy="4371975"/>
          </a:xfrm>
          <a:prstGeom prst="rightBrace">
            <a:avLst>
              <a:gd name="adj1" fmla="val 60714"/>
              <a:gd name="adj2" fmla="val 50000"/>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ZA" sz="1100"/>
          </a:p>
        </xdr:txBody>
      </xdr:sp>
      <xdr:sp macro="" textlink="">
        <xdr:nvSpPr>
          <xdr:cNvPr id="3" name="Right Brace 2"/>
          <xdr:cNvSpPr/>
        </xdr:nvSpPr>
        <xdr:spPr>
          <a:xfrm>
            <a:off x="6185708" y="11909770"/>
            <a:ext cx="444501" cy="1778000"/>
          </a:xfrm>
          <a:prstGeom prst="rightBrace">
            <a:avLst>
              <a:gd name="adj1" fmla="val 60714"/>
              <a:gd name="adj2" fmla="val 50000"/>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ZA" sz="1100"/>
          </a:p>
        </xdr:txBody>
      </xdr:sp>
      <xdr:sp macro="" textlink="">
        <xdr:nvSpPr>
          <xdr:cNvPr id="4" name="TextBox 3"/>
          <xdr:cNvSpPr txBox="1"/>
        </xdr:nvSpPr>
        <xdr:spPr>
          <a:xfrm>
            <a:off x="6699006" y="15723871"/>
            <a:ext cx="323104" cy="32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A</a:t>
            </a:r>
          </a:p>
        </xdr:txBody>
      </xdr:sp>
      <xdr:sp macro="" textlink="">
        <xdr:nvSpPr>
          <xdr:cNvPr id="18" name="TextBox 17"/>
          <xdr:cNvSpPr txBox="1"/>
        </xdr:nvSpPr>
        <xdr:spPr>
          <a:xfrm>
            <a:off x="6695417" y="12625566"/>
            <a:ext cx="322183" cy="32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C</a:t>
            </a:r>
          </a:p>
        </xdr:txBody>
      </xdr:sp>
      <xdr:sp macro="" textlink="">
        <xdr:nvSpPr>
          <xdr:cNvPr id="19" name="Right Brace 18"/>
          <xdr:cNvSpPr/>
        </xdr:nvSpPr>
        <xdr:spPr>
          <a:xfrm rot="10800000">
            <a:off x="2054809" y="13754448"/>
            <a:ext cx="486835" cy="1628775"/>
          </a:xfrm>
          <a:prstGeom prst="rightBrace">
            <a:avLst>
              <a:gd name="adj1" fmla="val 60714"/>
              <a:gd name="adj2" fmla="val 50000"/>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ZA" sz="1100"/>
          </a:p>
        </xdr:txBody>
      </xdr:sp>
      <xdr:sp macro="" textlink="">
        <xdr:nvSpPr>
          <xdr:cNvPr id="20" name="Right Brace 19"/>
          <xdr:cNvSpPr/>
        </xdr:nvSpPr>
        <xdr:spPr>
          <a:xfrm>
            <a:off x="4028579" y="12106622"/>
            <a:ext cx="444501" cy="3868807"/>
          </a:xfrm>
          <a:prstGeom prst="rightBrace">
            <a:avLst>
              <a:gd name="adj1" fmla="val 60714"/>
              <a:gd name="adj2" fmla="val 50000"/>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ZA" sz="1100"/>
          </a:p>
        </xdr:txBody>
      </xdr:sp>
      <xdr:sp macro="" textlink="">
        <xdr:nvSpPr>
          <xdr:cNvPr id="21" name="TextBox 20"/>
          <xdr:cNvSpPr txBox="1"/>
        </xdr:nvSpPr>
        <xdr:spPr>
          <a:xfrm>
            <a:off x="1579598" y="14412735"/>
            <a:ext cx="370417" cy="32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B</a:t>
            </a:r>
          </a:p>
        </xdr:txBody>
      </xdr:sp>
      <xdr:sp macro="" textlink="">
        <xdr:nvSpPr>
          <xdr:cNvPr id="22" name="TextBox 21"/>
          <xdr:cNvSpPr txBox="1"/>
        </xdr:nvSpPr>
        <xdr:spPr>
          <a:xfrm>
            <a:off x="4536578" y="13879327"/>
            <a:ext cx="370417" cy="32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D</a:t>
            </a:r>
          </a:p>
        </xdr:txBody>
      </xdr:sp>
      <xdr:sp macro="" textlink="">
        <xdr:nvSpPr>
          <xdr:cNvPr id="23" name="Right Brace 22"/>
          <xdr:cNvSpPr/>
        </xdr:nvSpPr>
        <xdr:spPr>
          <a:xfrm rot="16200000">
            <a:off x="3632233" y="11242110"/>
            <a:ext cx="444500" cy="1607608"/>
          </a:xfrm>
          <a:prstGeom prst="rightBrace">
            <a:avLst>
              <a:gd name="adj1" fmla="val 60714"/>
              <a:gd name="adj2" fmla="val 50000"/>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ZA" sz="1100"/>
          </a:p>
        </xdr:txBody>
      </xdr:sp>
      <xdr:sp macro="" textlink="">
        <xdr:nvSpPr>
          <xdr:cNvPr id="24" name="TextBox 23"/>
          <xdr:cNvSpPr txBox="1"/>
        </xdr:nvSpPr>
        <xdr:spPr>
          <a:xfrm>
            <a:off x="3668750" y="11449397"/>
            <a:ext cx="370417"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E</a:t>
            </a:r>
          </a:p>
        </xdr:txBody>
      </xdr:sp>
      <xdr:sp macro="" textlink="">
        <xdr:nvSpPr>
          <xdr:cNvPr id="25" name="TextBox 24"/>
          <xdr:cNvSpPr txBox="1"/>
        </xdr:nvSpPr>
        <xdr:spPr>
          <a:xfrm>
            <a:off x="5224910" y="12389516"/>
            <a:ext cx="373730" cy="32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F</a:t>
            </a:r>
          </a:p>
        </xdr:txBody>
      </xdr:sp>
      <xdr:sp macro="" textlink="">
        <xdr:nvSpPr>
          <xdr:cNvPr id="26" name="TextBox 25"/>
          <xdr:cNvSpPr txBox="1"/>
        </xdr:nvSpPr>
        <xdr:spPr>
          <a:xfrm>
            <a:off x="1755357" y="13227643"/>
            <a:ext cx="902678" cy="490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200" b="1"/>
              <a:t>Controller Box</a:t>
            </a:r>
          </a:p>
        </xdr:txBody>
      </xdr:sp>
      <xdr:sp macro="" textlink="">
        <xdr:nvSpPr>
          <xdr:cNvPr id="28" name="TextBox 27"/>
          <xdr:cNvSpPr txBox="1"/>
        </xdr:nvSpPr>
        <xdr:spPr>
          <a:xfrm>
            <a:off x="6848665" y="13760107"/>
            <a:ext cx="2720873" cy="17314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ZA" sz="1150" b="0"/>
              <a:t>1: </a:t>
            </a:r>
            <a:r>
              <a:rPr lang="en-ZA" sz="1150" b="1"/>
              <a:t>Solar Panel Array </a:t>
            </a:r>
            <a:r>
              <a:rPr lang="en-ZA" sz="1150" b="0"/>
              <a:t>- S</a:t>
            </a:r>
            <a:r>
              <a:rPr lang="en-ZA" sz="1150" b="0" baseline="0"/>
              <a:t>upplies power to </a:t>
            </a:r>
          </a:p>
          <a:p>
            <a:pPr algn="l"/>
            <a:r>
              <a:rPr lang="en-ZA" sz="1150" b="0" baseline="0"/>
              <a:t>     run the Solar Pump</a:t>
            </a:r>
          </a:p>
          <a:p>
            <a:pPr algn="l"/>
            <a:r>
              <a:rPr lang="en-ZA" sz="1150" b="0" baseline="0"/>
              <a:t>2: </a:t>
            </a:r>
            <a:r>
              <a:rPr lang="en-ZA" sz="1150" b="1" baseline="0"/>
              <a:t>Controller Box</a:t>
            </a:r>
            <a:r>
              <a:rPr lang="en-ZA" sz="1150" b="0" baseline="0"/>
              <a:t> - Converts the high   </a:t>
            </a:r>
          </a:p>
          <a:p>
            <a:pPr algn="l"/>
            <a:r>
              <a:rPr lang="en-ZA" sz="1150" b="0" baseline="0"/>
              <a:t>    voltage DC power that comes from the </a:t>
            </a:r>
          </a:p>
          <a:p>
            <a:pPr algn="l"/>
            <a:r>
              <a:rPr lang="en-ZA" sz="1150" b="0" baseline="0"/>
              <a:t>    solar panels to low voltage AC that</a:t>
            </a:r>
          </a:p>
          <a:p>
            <a:pPr algn="l"/>
            <a:r>
              <a:rPr lang="en-ZA" sz="1150" b="0" baseline="0"/>
              <a:t>    drives the pump &amp; wet end. </a:t>
            </a:r>
          </a:p>
          <a:p>
            <a:pPr algn="l"/>
            <a:r>
              <a:rPr lang="en-ZA" sz="1150" b="0" baseline="0"/>
              <a:t>3: </a:t>
            </a:r>
            <a:r>
              <a:rPr lang="en-ZA" sz="1150" b="1" baseline="0"/>
              <a:t>Solar Water Pump</a:t>
            </a:r>
            <a:r>
              <a:rPr lang="en-ZA" sz="1150" b="0" baseline="0"/>
              <a:t> - Special low voltage </a:t>
            </a:r>
          </a:p>
          <a:p>
            <a:pPr algn="l"/>
            <a:r>
              <a:rPr lang="en-ZA" sz="1150" b="0" baseline="0"/>
              <a:t>     pump (Helical or Centrifugal type). </a:t>
            </a:r>
            <a:endParaRPr lang="en-ZA" sz="1150" b="0"/>
          </a:p>
        </xdr:txBody>
      </xdr:sp>
      <xdr:sp macro="" textlink="">
        <xdr:nvSpPr>
          <xdr:cNvPr id="29" name="TextBox 28"/>
          <xdr:cNvSpPr txBox="1"/>
        </xdr:nvSpPr>
        <xdr:spPr>
          <a:xfrm>
            <a:off x="1583909" y="11763720"/>
            <a:ext cx="1283678"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200" b="1"/>
              <a:t>Solar Panel Array </a:t>
            </a:r>
          </a:p>
          <a:p>
            <a:pPr algn="ctr"/>
            <a:r>
              <a:rPr lang="en-ZA" sz="1200" b="1"/>
              <a:t>(up to 16 panels)</a:t>
            </a:r>
          </a:p>
        </xdr:txBody>
      </xdr:sp>
      <xdr:sp macro="" textlink="">
        <xdr:nvSpPr>
          <xdr:cNvPr id="30" name="TextBox 29"/>
          <xdr:cNvSpPr txBox="1"/>
        </xdr:nvSpPr>
        <xdr:spPr>
          <a:xfrm>
            <a:off x="2422108" y="12468569"/>
            <a:ext cx="1369403"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ZA" sz="1200" b="1"/>
              <a:t>Solar Water</a:t>
            </a:r>
            <a:r>
              <a:rPr lang="en-ZA" sz="1200" b="1" baseline="0"/>
              <a:t> </a:t>
            </a:r>
            <a:r>
              <a:rPr lang="en-ZA" sz="1200" b="1"/>
              <a:t>Pump</a:t>
            </a:r>
          </a:p>
        </xdr:txBody>
      </xdr:sp>
      <xdr:sp macro="" textlink="">
        <xdr:nvSpPr>
          <xdr:cNvPr id="31" name="TextBox 30"/>
          <xdr:cNvSpPr txBox="1"/>
        </xdr:nvSpPr>
        <xdr:spPr>
          <a:xfrm>
            <a:off x="6862989" y="16299169"/>
            <a:ext cx="2719449" cy="1676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ZA" sz="1300" b="1"/>
              <a:t>A: Total borehole depth</a:t>
            </a:r>
          </a:p>
          <a:p>
            <a:pPr algn="l"/>
            <a:r>
              <a:rPr lang="en-ZA" sz="1300" b="1"/>
              <a:t>B: Water height in the borehole</a:t>
            </a:r>
          </a:p>
          <a:p>
            <a:pPr algn="l"/>
            <a:r>
              <a:rPr lang="en-ZA" sz="1300" b="1"/>
              <a:t>C: Run-in</a:t>
            </a:r>
            <a:r>
              <a:rPr lang="en-ZA" sz="1300" b="1" baseline="0"/>
              <a:t> / Tank height</a:t>
            </a:r>
          </a:p>
          <a:p>
            <a:pPr algn="l"/>
            <a:r>
              <a:rPr lang="en-ZA" sz="1300" b="1" baseline="0"/>
              <a:t>D: Total head</a:t>
            </a:r>
          </a:p>
          <a:p>
            <a:pPr algn="l"/>
            <a:r>
              <a:rPr lang="en-ZA" sz="1300" b="1" baseline="0"/>
              <a:t>E: Horisontal pumping distance</a:t>
            </a:r>
          </a:p>
          <a:p>
            <a:pPr algn="l"/>
            <a:r>
              <a:rPr lang="en-ZA" sz="1300" b="1" baseline="0"/>
              <a:t>F: Reservoir/Tank/Dam capacity</a:t>
            </a:r>
          </a:p>
          <a:p>
            <a:pPr algn="l"/>
            <a:r>
              <a:rPr lang="en-ZA" sz="1300" b="1" baseline="0"/>
              <a:t>G: Tested delivery capacity</a:t>
            </a:r>
          </a:p>
          <a:p>
            <a:pPr algn="l"/>
            <a:r>
              <a:rPr lang="en-ZA" sz="1300" b="1" baseline="0"/>
              <a:t>H: Amount of water required</a:t>
            </a:r>
            <a:endParaRPr lang="en-ZA" sz="1300" b="1"/>
          </a:p>
        </xdr:txBody>
      </xdr:sp>
      <xdr:sp macro="" textlink="">
        <xdr:nvSpPr>
          <xdr:cNvPr id="32" name="TextBox 31"/>
          <xdr:cNvSpPr txBox="1"/>
        </xdr:nvSpPr>
        <xdr:spPr>
          <a:xfrm>
            <a:off x="2404927" y="15756406"/>
            <a:ext cx="370417" cy="311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3</a:t>
            </a:r>
          </a:p>
        </xdr:txBody>
      </xdr:sp>
      <xdr:sp macro="" textlink="">
        <xdr:nvSpPr>
          <xdr:cNvPr id="33" name="TextBox 32"/>
          <xdr:cNvSpPr txBox="1"/>
        </xdr:nvSpPr>
        <xdr:spPr>
          <a:xfrm>
            <a:off x="2049499" y="12916244"/>
            <a:ext cx="370417"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2</a:t>
            </a:r>
          </a:p>
        </xdr:txBody>
      </xdr:sp>
      <xdr:sp macro="" textlink="">
        <xdr:nvSpPr>
          <xdr:cNvPr id="34" name="TextBox 33"/>
          <xdr:cNvSpPr txBox="1"/>
        </xdr:nvSpPr>
        <xdr:spPr>
          <a:xfrm>
            <a:off x="944598" y="11992324"/>
            <a:ext cx="370417" cy="28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1</a:t>
            </a:r>
          </a:p>
        </xdr:txBody>
      </xdr:sp>
    </xdr:grpSp>
    <xdr:clientData/>
  </xdr:twoCellAnchor>
  <xdr:twoCellAnchor>
    <xdr:from>
      <xdr:col>1</xdr:col>
      <xdr:colOff>1163934</xdr:colOff>
      <xdr:row>60</xdr:row>
      <xdr:rowOff>136071</xdr:rowOff>
    </xdr:from>
    <xdr:to>
      <xdr:col>1</xdr:col>
      <xdr:colOff>1533490</xdr:colOff>
      <xdr:row>62</xdr:row>
      <xdr:rowOff>117079</xdr:rowOff>
    </xdr:to>
    <xdr:sp macro="" textlink="">
      <xdr:nvSpPr>
        <xdr:cNvPr id="35" name="TextBox 34"/>
        <xdr:cNvSpPr txBox="1"/>
      </xdr:nvSpPr>
      <xdr:spPr>
        <a:xfrm>
          <a:off x="1420376" y="15764398"/>
          <a:ext cx="369556" cy="3620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H</a:t>
          </a:r>
        </a:p>
      </xdr:txBody>
    </xdr:sp>
    <xdr:clientData/>
  </xdr:twoCellAnchor>
  <xdr:twoCellAnchor>
    <xdr:from>
      <xdr:col>1</xdr:col>
      <xdr:colOff>710292</xdr:colOff>
      <xdr:row>60</xdr:row>
      <xdr:rowOff>138793</xdr:rowOff>
    </xdr:from>
    <xdr:to>
      <xdr:col>1</xdr:col>
      <xdr:colOff>1079848</xdr:colOff>
      <xdr:row>62</xdr:row>
      <xdr:rowOff>119801</xdr:rowOff>
    </xdr:to>
    <xdr:sp macro="" textlink="">
      <xdr:nvSpPr>
        <xdr:cNvPr id="36" name="TextBox 35"/>
        <xdr:cNvSpPr txBox="1"/>
      </xdr:nvSpPr>
      <xdr:spPr>
        <a:xfrm>
          <a:off x="968828" y="15800614"/>
          <a:ext cx="369556" cy="3620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ZA" sz="1400" b="1"/>
            <a:t>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tabSelected="1" view="pageBreakPreview" topLeftCell="A55" zoomScale="85" zoomScaleNormal="90" zoomScaleSheetLayoutView="85" workbookViewId="0">
      <selection activeCell="A36" sqref="A36:E80"/>
    </sheetView>
  </sheetViews>
  <sheetFormatPr defaultColWidth="27.28515625" defaultRowHeight="15" x14ac:dyDescent="0.25"/>
  <cols>
    <col min="1" max="1" width="3.85546875" style="4" bestFit="1" customWidth="1"/>
    <col min="2" max="2" width="37.140625" style="4" customWidth="1"/>
    <col min="3" max="3" width="83.28515625" style="4" customWidth="1"/>
    <col min="4" max="4" width="11" style="4" customWidth="1"/>
    <col min="5" max="5" width="11.140625" style="4" customWidth="1"/>
    <col min="6" max="16384" width="27.28515625" style="1"/>
  </cols>
  <sheetData>
    <row r="1" spans="1:5" ht="33.75" x14ac:dyDescent="0.25">
      <c r="A1" s="73" t="s">
        <v>51</v>
      </c>
      <c r="B1" s="73"/>
      <c r="C1" s="73"/>
      <c r="D1" s="73"/>
      <c r="E1" s="73"/>
    </row>
    <row r="2" spans="1:5" s="2" customFormat="1" ht="23.25" x14ac:dyDescent="0.25">
      <c r="A2" s="74" t="s">
        <v>39</v>
      </c>
      <c r="B2" s="74"/>
      <c r="C2" s="74"/>
      <c r="D2" s="74"/>
      <c r="E2" s="74"/>
    </row>
    <row r="3" spans="1:5" s="3" customFormat="1" ht="15.75" x14ac:dyDescent="0.25">
      <c r="A3" s="75" t="s">
        <v>50</v>
      </c>
      <c r="B3" s="75"/>
      <c r="C3" s="75"/>
      <c r="D3" s="75"/>
      <c r="E3" s="75"/>
    </row>
    <row r="4" spans="1:5" ht="18" x14ac:dyDescent="0.25">
      <c r="A4" s="76" t="s">
        <v>33</v>
      </c>
      <c r="B4" s="76"/>
      <c r="C4" s="76"/>
      <c r="D4" s="76"/>
      <c r="E4" s="76"/>
    </row>
    <row r="5" spans="1:5" s="12" customFormat="1" x14ac:dyDescent="0.2">
      <c r="A5" s="63" t="s">
        <v>34</v>
      </c>
      <c r="B5" s="63"/>
      <c r="C5" s="62"/>
      <c r="D5" s="62"/>
      <c r="E5" s="62"/>
    </row>
    <row r="6" spans="1:5" s="12" customFormat="1" x14ac:dyDescent="0.2">
      <c r="A6" s="63" t="s">
        <v>35</v>
      </c>
      <c r="B6" s="63"/>
      <c r="C6" s="62"/>
      <c r="D6" s="62"/>
      <c r="E6" s="62"/>
    </row>
    <row r="7" spans="1:5" s="12" customFormat="1" x14ac:dyDescent="0.2">
      <c r="A7" s="63" t="s">
        <v>36</v>
      </c>
      <c r="B7" s="63"/>
      <c r="C7" s="62"/>
      <c r="D7" s="62"/>
      <c r="E7" s="62"/>
    </row>
    <row r="8" spans="1:5" s="12" customFormat="1" x14ac:dyDescent="0.2">
      <c r="A8" s="63" t="s">
        <v>37</v>
      </c>
      <c r="B8" s="63"/>
      <c r="C8" s="62"/>
      <c r="D8" s="62"/>
      <c r="E8" s="62"/>
    </row>
    <row r="9" spans="1:5" s="12" customFormat="1" x14ac:dyDescent="0.2">
      <c r="A9" s="63" t="s">
        <v>38</v>
      </c>
      <c r="B9" s="63"/>
      <c r="C9" s="62"/>
      <c r="D9" s="62"/>
      <c r="E9" s="62"/>
    </row>
    <row r="10" spans="1:5" s="13" customFormat="1" x14ac:dyDescent="0.25">
      <c r="A10" s="71" t="s">
        <v>41</v>
      </c>
      <c r="B10" s="71"/>
      <c r="C10" s="72"/>
      <c r="D10" s="72"/>
      <c r="E10" s="72"/>
    </row>
    <row r="11" spans="1:5" ht="18" x14ac:dyDescent="0.25">
      <c r="A11" s="76" t="s">
        <v>40</v>
      </c>
      <c r="B11" s="76"/>
      <c r="C11" s="76"/>
      <c r="D11" s="76"/>
      <c r="E11" s="76"/>
    </row>
    <row r="12" spans="1:5" s="3" customFormat="1" ht="31.5" x14ac:dyDescent="0.25">
      <c r="A12" s="31" t="s">
        <v>6</v>
      </c>
      <c r="B12" s="32" t="s">
        <v>9</v>
      </c>
      <c r="C12" s="32" t="s">
        <v>10</v>
      </c>
      <c r="D12" s="32" t="s">
        <v>11</v>
      </c>
      <c r="E12" s="33" t="s">
        <v>11</v>
      </c>
    </row>
    <row r="13" spans="1:5" ht="15.75" x14ac:dyDescent="0.25">
      <c r="A13" s="77" t="s">
        <v>14</v>
      </c>
      <c r="B13" s="78"/>
      <c r="C13" s="25"/>
      <c r="D13" s="26" t="s">
        <v>12</v>
      </c>
      <c r="E13" s="27" t="s">
        <v>13</v>
      </c>
    </row>
    <row r="14" spans="1:5" s="3" customFormat="1" ht="60" x14ac:dyDescent="0.25">
      <c r="A14" s="24" t="s">
        <v>1</v>
      </c>
      <c r="B14" s="19" t="s">
        <v>15</v>
      </c>
      <c r="C14" s="19" t="s">
        <v>16</v>
      </c>
      <c r="D14" s="20"/>
      <c r="E14" s="34">
        <v>100</v>
      </c>
    </row>
    <row r="15" spans="1:5" ht="45" x14ac:dyDescent="0.25">
      <c r="A15" s="14" t="s">
        <v>2</v>
      </c>
      <c r="B15" s="4" t="s">
        <v>17</v>
      </c>
      <c r="C15" s="4" t="s">
        <v>52</v>
      </c>
      <c r="D15" s="5"/>
      <c r="E15" s="28">
        <v>50</v>
      </c>
    </row>
    <row r="16" spans="1:5" ht="45" x14ac:dyDescent="0.25">
      <c r="A16" s="14" t="s">
        <v>3</v>
      </c>
      <c r="B16" s="4" t="s">
        <v>18</v>
      </c>
      <c r="C16" s="4" t="s">
        <v>19</v>
      </c>
      <c r="D16" s="5"/>
      <c r="E16" s="28">
        <v>10</v>
      </c>
    </row>
    <row r="17" spans="1:5" x14ac:dyDescent="0.25">
      <c r="A17" s="14" t="s">
        <v>4</v>
      </c>
      <c r="B17" s="4" t="s">
        <v>7</v>
      </c>
      <c r="C17" s="4" t="s">
        <v>20</v>
      </c>
      <c r="D17" s="40">
        <f>+D15+D16</f>
        <v>0</v>
      </c>
      <c r="E17" s="28">
        <f>+E16+E15</f>
        <v>60</v>
      </c>
    </row>
    <row r="18" spans="1:5" ht="30" x14ac:dyDescent="0.25">
      <c r="A18" s="14" t="s">
        <v>5</v>
      </c>
      <c r="B18" s="4" t="s">
        <v>21</v>
      </c>
      <c r="C18" s="4" t="s">
        <v>22</v>
      </c>
      <c r="D18" s="10"/>
      <c r="E18" s="29">
        <v>5</v>
      </c>
    </row>
    <row r="19" spans="1:5" ht="30" x14ac:dyDescent="0.25">
      <c r="A19" s="14" t="s">
        <v>8</v>
      </c>
      <c r="B19" s="4" t="s">
        <v>23</v>
      </c>
      <c r="C19" s="4" t="s">
        <v>24</v>
      </c>
      <c r="D19" s="9"/>
      <c r="E19" s="30">
        <v>3000</v>
      </c>
    </row>
    <row r="20" spans="1:5" ht="16.5" thickBot="1" x14ac:dyDescent="0.3">
      <c r="A20" s="15"/>
      <c r="B20" s="6" t="s">
        <v>0</v>
      </c>
      <c r="C20" s="37"/>
      <c r="D20" s="39">
        <f>SUM(D17:D18)</f>
        <v>0</v>
      </c>
      <c r="E20" s="38">
        <f>SUM(E17:E18)</f>
        <v>65</v>
      </c>
    </row>
    <row r="21" spans="1:5" s="8" customFormat="1" ht="15.75" thickTop="1" x14ac:dyDescent="0.25">
      <c r="A21" s="16"/>
      <c r="B21" s="7"/>
      <c r="C21" s="7"/>
      <c r="D21" s="17"/>
      <c r="E21" s="18"/>
    </row>
    <row r="22" spans="1:5" s="8" customFormat="1" ht="15.75" x14ac:dyDescent="0.25">
      <c r="A22" s="64" t="s">
        <v>45</v>
      </c>
      <c r="B22" s="65"/>
      <c r="C22" s="21"/>
      <c r="D22" s="22"/>
      <c r="E22" s="23"/>
    </row>
    <row r="23" spans="1:5" s="8" customFormat="1" ht="60" x14ac:dyDescent="0.25">
      <c r="A23" s="43" t="s">
        <v>42</v>
      </c>
      <c r="B23" s="35" t="s">
        <v>47</v>
      </c>
      <c r="C23" s="47" t="s">
        <v>48</v>
      </c>
      <c r="D23" s="41"/>
      <c r="E23" s="36">
        <v>2000</v>
      </c>
    </row>
    <row r="24" spans="1:5" s="8" customFormat="1" x14ac:dyDescent="0.25">
      <c r="A24" s="16"/>
      <c r="B24" s="7"/>
      <c r="C24" s="7"/>
      <c r="D24" s="17"/>
      <c r="E24" s="18"/>
    </row>
    <row r="25" spans="1:5" s="8" customFormat="1" ht="15.75" x14ac:dyDescent="0.25">
      <c r="A25" s="64" t="s">
        <v>25</v>
      </c>
      <c r="B25" s="65"/>
      <c r="C25" s="21"/>
      <c r="D25" s="22"/>
      <c r="E25" s="23"/>
    </row>
    <row r="26" spans="1:5" s="8" customFormat="1" ht="30" x14ac:dyDescent="0.25">
      <c r="A26" s="56" t="s">
        <v>44</v>
      </c>
      <c r="B26" s="8" t="s">
        <v>26</v>
      </c>
      <c r="C26" s="79" t="s">
        <v>30</v>
      </c>
      <c r="D26" s="45">
        <f>+D27/D30</f>
        <v>0</v>
      </c>
      <c r="E26" s="48">
        <f>+E27/E30</f>
        <v>1666.6666666666667</v>
      </c>
    </row>
    <row r="27" spans="1:5" s="8" customFormat="1" x14ac:dyDescent="0.25">
      <c r="A27" s="56"/>
      <c r="B27" s="8" t="s">
        <v>27</v>
      </c>
      <c r="C27" s="79"/>
      <c r="D27" s="46"/>
      <c r="E27" s="49">
        <v>10000</v>
      </c>
    </row>
    <row r="28" spans="1:5" s="8" customFormat="1" x14ac:dyDescent="0.25">
      <c r="A28" s="56"/>
      <c r="B28" s="8" t="s">
        <v>28</v>
      </c>
      <c r="C28" s="79"/>
      <c r="D28" s="45">
        <f>+D26/1000</f>
        <v>0</v>
      </c>
      <c r="E28" s="48">
        <f>+E26/1000</f>
        <v>1.6666666666666667</v>
      </c>
    </row>
    <row r="29" spans="1:5" s="8" customFormat="1" x14ac:dyDescent="0.25">
      <c r="A29" s="56"/>
      <c r="B29" s="8" t="s">
        <v>29</v>
      </c>
      <c r="C29" s="79"/>
      <c r="D29" s="44">
        <f>+D27/1000</f>
        <v>0</v>
      </c>
      <c r="E29" s="49">
        <f>+E27/1000</f>
        <v>10</v>
      </c>
    </row>
    <row r="30" spans="1:5" s="8" customFormat="1" x14ac:dyDescent="0.25">
      <c r="A30" s="56"/>
      <c r="B30" s="8" t="s">
        <v>32</v>
      </c>
      <c r="C30" s="8" t="s">
        <v>31</v>
      </c>
      <c r="D30" s="44">
        <v>6</v>
      </c>
      <c r="E30" s="49">
        <v>6</v>
      </c>
    </row>
    <row r="31" spans="1:5" s="8" customFormat="1" x14ac:dyDescent="0.25">
      <c r="A31" s="42"/>
      <c r="D31" s="11"/>
      <c r="E31" s="49"/>
    </row>
    <row r="32" spans="1:5" s="8" customFormat="1" ht="15.75" x14ac:dyDescent="0.25">
      <c r="A32" s="64" t="s">
        <v>49</v>
      </c>
      <c r="B32" s="65"/>
      <c r="C32" s="21"/>
      <c r="D32" s="22"/>
      <c r="E32" s="23"/>
    </row>
    <row r="33" spans="1:5" s="8" customFormat="1" ht="63.75" customHeight="1" x14ac:dyDescent="0.25">
      <c r="A33" s="50" t="s">
        <v>43</v>
      </c>
      <c r="B33" s="66" t="s">
        <v>53</v>
      </c>
      <c r="C33" s="67"/>
      <c r="D33" s="67"/>
      <c r="E33" s="68"/>
    </row>
    <row r="34" spans="1:5" s="8" customFormat="1" ht="46.5" customHeight="1" x14ac:dyDescent="0.25">
      <c r="A34" s="51"/>
      <c r="B34" s="69" t="s">
        <v>46</v>
      </c>
      <c r="C34" s="69"/>
      <c r="D34" s="69"/>
      <c r="E34" s="70"/>
    </row>
    <row r="35" spans="1:5" s="8" customFormat="1" ht="2.25" customHeight="1" x14ac:dyDescent="0.25">
      <c r="A35" s="60"/>
      <c r="B35" s="60"/>
      <c r="C35" s="60"/>
      <c r="D35" s="60"/>
      <c r="E35" s="60"/>
    </row>
    <row r="36" spans="1:5" s="8" customFormat="1" x14ac:dyDescent="0.25">
      <c r="A36" s="53"/>
      <c r="B36" s="54"/>
      <c r="C36" s="54"/>
      <c r="D36" s="54"/>
      <c r="E36" s="55"/>
    </row>
    <row r="37" spans="1:5" s="8" customFormat="1" x14ac:dyDescent="0.25">
      <c r="A37" s="56"/>
      <c r="B37" s="57"/>
      <c r="C37" s="57"/>
      <c r="D37" s="57"/>
      <c r="E37" s="58"/>
    </row>
    <row r="38" spans="1:5" s="8" customFormat="1" x14ac:dyDescent="0.25">
      <c r="A38" s="56"/>
      <c r="B38" s="57"/>
      <c r="C38" s="57"/>
      <c r="D38" s="57"/>
      <c r="E38" s="58"/>
    </row>
    <row r="39" spans="1:5" s="52" customFormat="1" ht="18" x14ac:dyDescent="0.25">
      <c r="A39" s="56"/>
      <c r="B39" s="57"/>
      <c r="C39" s="57"/>
      <c r="D39" s="57"/>
      <c r="E39" s="58"/>
    </row>
    <row r="40" spans="1:5" s="8" customFormat="1" x14ac:dyDescent="0.25">
      <c r="A40" s="56"/>
      <c r="B40" s="57"/>
      <c r="C40" s="57"/>
      <c r="D40" s="57"/>
      <c r="E40" s="58"/>
    </row>
    <row r="41" spans="1:5" s="8" customFormat="1" x14ac:dyDescent="0.25">
      <c r="A41" s="56"/>
      <c r="B41" s="57"/>
      <c r="C41" s="57"/>
      <c r="D41" s="57"/>
      <c r="E41" s="58"/>
    </row>
    <row r="42" spans="1:5" s="8" customFormat="1" x14ac:dyDescent="0.25">
      <c r="A42" s="56"/>
      <c r="B42" s="57"/>
      <c r="C42" s="57"/>
      <c r="D42" s="57"/>
      <c r="E42" s="58"/>
    </row>
    <row r="43" spans="1:5" s="8" customFormat="1" x14ac:dyDescent="0.25">
      <c r="A43" s="56"/>
      <c r="B43" s="57"/>
      <c r="C43" s="57"/>
      <c r="D43" s="57"/>
      <c r="E43" s="58"/>
    </row>
    <row r="44" spans="1:5" s="8" customFormat="1" x14ac:dyDescent="0.25">
      <c r="A44" s="56"/>
      <c r="B44" s="57"/>
      <c r="C44" s="57"/>
      <c r="D44" s="57"/>
      <c r="E44" s="58"/>
    </row>
    <row r="45" spans="1:5" s="8" customFormat="1" x14ac:dyDescent="0.25">
      <c r="A45" s="56"/>
      <c r="B45" s="57"/>
      <c r="C45" s="57"/>
      <c r="D45" s="57"/>
      <c r="E45" s="58"/>
    </row>
    <row r="46" spans="1:5" s="8" customFormat="1" x14ac:dyDescent="0.25">
      <c r="A46" s="56"/>
      <c r="B46" s="57"/>
      <c r="C46" s="57"/>
      <c r="D46" s="57"/>
      <c r="E46" s="58"/>
    </row>
    <row r="47" spans="1:5" s="8" customFormat="1" x14ac:dyDescent="0.25">
      <c r="A47" s="56"/>
      <c r="B47" s="57"/>
      <c r="C47" s="57"/>
      <c r="D47" s="57"/>
      <c r="E47" s="58"/>
    </row>
    <row r="48" spans="1:5" s="8" customFormat="1" x14ac:dyDescent="0.25">
      <c r="A48" s="56"/>
      <c r="B48" s="57"/>
      <c r="C48" s="57"/>
      <c r="D48" s="57"/>
      <c r="E48" s="58"/>
    </row>
    <row r="49" spans="1:5" s="8" customFormat="1" x14ac:dyDescent="0.25">
      <c r="A49" s="56"/>
      <c r="B49" s="57"/>
      <c r="C49" s="57"/>
      <c r="D49" s="57"/>
      <c r="E49" s="58"/>
    </row>
    <row r="50" spans="1:5" s="8" customFormat="1" x14ac:dyDescent="0.25">
      <c r="A50" s="56"/>
      <c r="B50" s="57"/>
      <c r="C50" s="57"/>
      <c r="D50" s="57"/>
      <c r="E50" s="58"/>
    </row>
    <row r="51" spans="1:5" s="8" customFormat="1" x14ac:dyDescent="0.25">
      <c r="A51" s="56"/>
      <c r="B51" s="57"/>
      <c r="C51" s="57"/>
      <c r="D51" s="57"/>
      <c r="E51" s="58"/>
    </row>
    <row r="52" spans="1:5" s="8" customFormat="1" x14ac:dyDescent="0.25">
      <c r="A52" s="56"/>
      <c r="B52" s="57"/>
      <c r="C52" s="57"/>
      <c r="D52" s="57"/>
      <c r="E52" s="58"/>
    </row>
    <row r="53" spans="1:5" s="8" customFormat="1" x14ac:dyDescent="0.25">
      <c r="A53" s="56"/>
      <c r="B53" s="57"/>
      <c r="C53" s="57"/>
      <c r="D53" s="57"/>
      <c r="E53" s="58"/>
    </row>
    <row r="54" spans="1:5" s="8" customFormat="1" x14ac:dyDescent="0.25">
      <c r="A54" s="56"/>
      <c r="B54" s="57"/>
      <c r="C54" s="57"/>
      <c r="D54" s="57"/>
      <c r="E54" s="58"/>
    </row>
    <row r="55" spans="1:5" s="8" customFormat="1" x14ac:dyDescent="0.25">
      <c r="A55" s="56"/>
      <c r="B55" s="57"/>
      <c r="C55" s="57"/>
      <c r="D55" s="57"/>
      <c r="E55" s="58"/>
    </row>
    <row r="56" spans="1:5" s="8" customFormat="1" x14ac:dyDescent="0.25">
      <c r="A56" s="56"/>
      <c r="B56" s="57"/>
      <c r="C56" s="57"/>
      <c r="D56" s="57"/>
      <c r="E56" s="58"/>
    </row>
    <row r="57" spans="1:5" s="8" customFormat="1" x14ac:dyDescent="0.25">
      <c r="A57" s="56"/>
      <c r="B57" s="57"/>
      <c r="C57" s="57"/>
      <c r="D57" s="57"/>
      <c r="E57" s="58"/>
    </row>
    <row r="58" spans="1:5" s="8" customFormat="1" x14ac:dyDescent="0.25">
      <c r="A58" s="56"/>
      <c r="B58" s="57"/>
      <c r="C58" s="57"/>
      <c r="D58" s="57"/>
      <c r="E58" s="58"/>
    </row>
    <row r="59" spans="1:5" s="8" customFormat="1" x14ac:dyDescent="0.25">
      <c r="A59" s="56"/>
      <c r="B59" s="57"/>
      <c r="C59" s="57"/>
      <c r="D59" s="57"/>
      <c r="E59" s="58"/>
    </row>
    <row r="60" spans="1:5" s="8" customFormat="1" x14ac:dyDescent="0.25">
      <c r="A60" s="56"/>
      <c r="B60" s="57"/>
      <c r="C60" s="57"/>
      <c r="D60" s="57"/>
      <c r="E60" s="58"/>
    </row>
    <row r="61" spans="1:5" s="8" customFormat="1" x14ac:dyDescent="0.25">
      <c r="A61" s="56"/>
      <c r="B61" s="57"/>
      <c r="C61" s="57"/>
      <c r="D61" s="57"/>
      <c r="E61" s="58"/>
    </row>
    <row r="62" spans="1:5" s="8" customFormat="1" x14ac:dyDescent="0.25">
      <c r="A62" s="56"/>
      <c r="B62" s="57"/>
      <c r="C62" s="57"/>
      <c r="D62" s="57"/>
      <c r="E62" s="58"/>
    </row>
    <row r="63" spans="1:5" s="8" customFormat="1" x14ac:dyDescent="0.25">
      <c r="A63" s="56"/>
      <c r="B63" s="57"/>
      <c r="C63" s="57"/>
      <c r="D63" s="57"/>
      <c r="E63" s="58"/>
    </row>
    <row r="64" spans="1:5" s="8" customFormat="1" x14ac:dyDescent="0.25">
      <c r="A64" s="56"/>
      <c r="B64" s="57"/>
      <c r="C64" s="57"/>
      <c r="D64" s="57"/>
      <c r="E64" s="58"/>
    </row>
    <row r="65" spans="1:5" s="8" customFormat="1" x14ac:dyDescent="0.25">
      <c r="A65" s="56"/>
      <c r="B65" s="57"/>
      <c r="C65" s="57"/>
      <c r="D65" s="57"/>
      <c r="E65" s="58"/>
    </row>
    <row r="66" spans="1:5" s="8" customFormat="1" x14ac:dyDescent="0.25">
      <c r="A66" s="56"/>
      <c r="B66" s="57"/>
      <c r="C66" s="57"/>
      <c r="D66" s="57"/>
      <c r="E66" s="58"/>
    </row>
    <row r="67" spans="1:5" s="8" customFormat="1" x14ac:dyDescent="0.25">
      <c r="A67" s="56"/>
      <c r="B67" s="57"/>
      <c r="C67" s="57"/>
      <c r="D67" s="57"/>
      <c r="E67" s="58"/>
    </row>
    <row r="68" spans="1:5" s="8" customFormat="1" x14ac:dyDescent="0.25">
      <c r="A68" s="56"/>
      <c r="B68" s="57"/>
      <c r="C68" s="57"/>
      <c r="D68" s="57"/>
      <c r="E68" s="58"/>
    </row>
    <row r="69" spans="1:5" s="8" customFormat="1" x14ac:dyDescent="0.25">
      <c r="A69" s="56"/>
      <c r="B69" s="57"/>
      <c r="C69" s="57"/>
      <c r="D69" s="57"/>
      <c r="E69" s="58"/>
    </row>
    <row r="70" spans="1:5" s="8" customFormat="1" x14ac:dyDescent="0.25">
      <c r="A70" s="56"/>
      <c r="B70" s="57"/>
      <c r="C70" s="57"/>
      <c r="D70" s="57"/>
      <c r="E70" s="58"/>
    </row>
    <row r="71" spans="1:5" s="8" customFormat="1" x14ac:dyDescent="0.25">
      <c r="A71" s="56"/>
      <c r="B71" s="57"/>
      <c r="C71" s="57"/>
      <c r="D71" s="57"/>
      <c r="E71" s="58"/>
    </row>
    <row r="72" spans="1:5" s="8" customFormat="1" x14ac:dyDescent="0.25">
      <c r="A72" s="56"/>
      <c r="B72" s="57"/>
      <c r="C72" s="57"/>
      <c r="D72" s="57"/>
      <c r="E72" s="58"/>
    </row>
    <row r="73" spans="1:5" s="8" customFormat="1" x14ac:dyDescent="0.25">
      <c r="A73" s="56"/>
      <c r="B73" s="57"/>
      <c r="C73" s="57"/>
      <c r="D73" s="57"/>
      <c r="E73" s="58"/>
    </row>
    <row r="74" spans="1:5" s="8" customFormat="1" x14ac:dyDescent="0.25">
      <c r="A74" s="56"/>
      <c r="B74" s="57"/>
      <c r="C74" s="57"/>
      <c r="D74" s="57"/>
      <c r="E74" s="58"/>
    </row>
    <row r="75" spans="1:5" s="8" customFormat="1" x14ac:dyDescent="0.25">
      <c r="A75" s="56"/>
      <c r="B75" s="57"/>
      <c r="C75" s="57"/>
      <c r="D75" s="57"/>
      <c r="E75" s="58"/>
    </row>
    <row r="76" spans="1:5" s="8" customFormat="1" x14ac:dyDescent="0.25">
      <c r="A76" s="56"/>
      <c r="B76" s="57"/>
      <c r="C76" s="57"/>
      <c r="D76" s="57"/>
      <c r="E76" s="58"/>
    </row>
    <row r="77" spans="1:5" s="8" customFormat="1" x14ac:dyDescent="0.25">
      <c r="A77" s="56"/>
      <c r="B77" s="57"/>
      <c r="C77" s="57"/>
      <c r="D77" s="57"/>
      <c r="E77" s="58"/>
    </row>
    <row r="78" spans="1:5" s="8" customFormat="1" x14ac:dyDescent="0.25">
      <c r="A78" s="56"/>
      <c r="B78" s="57"/>
      <c r="C78" s="57"/>
      <c r="D78" s="57"/>
      <c r="E78" s="58"/>
    </row>
    <row r="79" spans="1:5" s="8" customFormat="1" x14ac:dyDescent="0.25">
      <c r="A79" s="56"/>
      <c r="B79" s="57"/>
      <c r="C79" s="57"/>
      <c r="D79" s="57"/>
      <c r="E79" s="58"/>
    </row>
    <row r="80" spans="1:5" s="8" customFormat="1" x14ac:dyDescent="0.25">
      <c r="A80" s="59"/>
      <c r="B80" s="60"/>
      <c r="C80" s="60"/>
      <c r="D80" s="60"/>
      <c r="E80" s="61"/>
    </row>
    <row r="81" spans="1:5" s="8" customFormat="1" x14ac:dyDescent="0.25"/>
    <row r="82" spans="1:5" s="8" customFormat="1" x14ac:dyDescent="0.25"/>
    <row r="83" spans="1:5" s="8" customFormat="1" x14ac:dyDescent="0.25"/>
    <row r="84" spans="1:5" s="8" customFormat="1" x14ac:dyDescent="0.25"/>
    <row r="85" spans="1:5" s="8" customFormat="1" x14ac:dyDescent="0.25"/>
    <row r="86" spans="1:5" s="8" customFormat="1" x14ac:dyDescent="0.25"/>
    <row r="87" spans="1:5" s="8" customFormat="1" x14ac:dyDescent="0.25"/>
    <row r="88" spans="1:5" s="8" customFormat="1" x14ac:dyDescent="0.25"/>
    <row r="89" spans="1:5" s="8" customFormat="1" x14ac:dyDescent="0.25"/>
    <row r="90" spans="1:5" s="8" customFormat="1" x14ac:dyDescent="0.25"/>
    <row r="91" spans="1:5" s="8" customFormat="1" x14ac:dyDescent="0.25"/>
    <row r="92" spans="1:5" s="8" customFormat="1" x14ac:dyDescent="0.25"/>
    <row r="93" spans="1:5" x14ac:dyDescent="0.25">
      <c r="A93" s="8"/>
      <c r="B93" s="8"/>
      <c r="C93" s="8"/>
      <c r="D93" s="8"/>
      <c r="E93" s="8"/>
    </row>
    <row r="94" spans="1:5" x14ac:dyDescent="0.25">
      <c r="A94" s="8"/>
      <c r="B94" s="8"/>
      <c r="C94" s="8"/>
      <c r="D94" s="8"/>
      <c r="E94" s="8"/>
    </row>
    <row r="95" spans="1:5" x14ac:dyDescent="0.25">
      <c r="A95" s="8"/>
      <c r="B95" s="8"/>
      <c r="C95" s="8"/>
      <c r="D95" s="8"/>
      <c r="E95" s="8"/>
    </row>
    <row r="96" spans="1:5" x14ac:dyDescent="0.25">
      <c r="A96" s="8"/>
      <c r="B96" s="8"/>
      <c r="C96" s="8"/>
      <c r="D96" s="8"/>
      <c r="E96" s="8"/>
    </row>
    <row r="97" spans="1:5" x14ac:dyDescent="0.25">
      <c r="A97" s="8"/>
      <c r="B97" s="8"/>
      <c r="C97" s="8"/>
      <c r="D97" s="8"/>
      <c r="E97" s="8"/>
    </row>
    <row r="98" spans="1:5" x14ac:dyDescent="0.25">
      <c r="A98" s="8"/>
      <c r="B98" s="8"/>
      <c r="C98" s="8"/>
      <c r="D98" s="8"/>
      <c r="E98" s="8"/>
    </row>
    <row r="99" spans="1:5" x14ac:dyDescent="0.25">
      <c r="A99" s="8"/>
      <c r="B99" s="8"/>
      <c r="C99" s="8"/>
      <c r="D99" s="8"/>
      <c r="E99" s="8"/>
    </row>
    <row r="100" spans="1:5" x14ac:dyDescent="0.25">
      <c r="A100" s="8"/>
      <c r="B100" s="8"/>
      <c r="C100" s="8"/>
      <c r="D100" s="8"/>
      <c r="E100" s="8"/>
    </row>
  </sheetData>
  <mergeCells count="27">
    <mergeCell ref="A22:B22"/>
    <mergeCell ref="A13:B13"/>
    <mergeCell ref="A25:B25"/>
    <mergeCell ref="C26:C29"/>
    <mergeCell ref="A11:E11"/>
    <mergeCell ref="A1:E1"/>
    <mergeCell ref="A2:E2"/>
    <mergeCell ref="A3:E3"/>
    <mergeCell ref="A4:E4"/>
    <mergeCell ref="A5:B5"/>
    <mergeCell ref="C5:E5"/>
    <mergeCell ref="A36:E80"/>
    <mergeCell ref="A35:E35"/>
    <mergeCell ref="C6:E6"/>
    <mergeCell ref="C7:E7"/>
    <mergeCell ref="C8:E8"/>
    <mergeCell ref="C9:E9"/>
    <mergeCell ref="A6:B6"/>
    <mergeCell ref="A7:B7"/>
    <mergeCell ref="A26:A30"/>
    <mergeCell ref="A32:B32"/>
    <mergeCell ref="B33:E33"/>
    <mergeCell ref="B34:E34"/>
    <mergeCell ref="A8:B8"/>
    <mergeCell ref="A9:B9"/>
    <mergeCell ref="A10:B10"/>
    <mergeCell ref="C10:E10"/>
  </mergeCells>
  <printOptions horizontalCentered="1"/>
  <pageMargins left="0.39370078740157483" right="0.39370078740157483" top="0.39370078740157483" bottom="0.39370078740157483" header="0.39370078740157483" footer="0.39370078740157483"/>
  <pageSetup paperSize="9" scale="65" fitToHeight="2" orientation="portrait" r:id="rId1"/>
  <rowBreaks count="1" manualBreakCount="1">
    <brk id="35"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Pump Calculations</vt:lpstr>
      <vt:lpstr>'Pump Calculations'!Print_Area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Tihan</dc:creator>
  <cp:lastModifiedBy>Tihan</cp:lastModifiedBy>
  <cp:lastPrinted>2014-01-24T19:39:04Z</cp:lastPrinted>
  <dcterms:created xsi:type="dcterms:W3CDTF">2013-10-16T11:03:07Z</dcterms:created>
  <dcterms:modified xsi:type="dcterms:W3CDTF">2014-02-01T08:00:32Z</dcterms:modified>
</cp:coreProperties>
</file>